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PL IRA COM" sheetId="1" r:id="rId4"/>
    <sheet state="visible" name="CFI CFII" sheetId="2" r:id="rId5"/>
  </sheets>
  <definedNames/>
  <calcPr/>
</workbook>
</file>

<file path=xl/sharedStrings.xml><?xml version="1.0" encoding="utf-8"?>
<sst xmlns="http://schemas.openxmlformats.org/spreadsheetml/2006/main" count="72" uniqueCount="36">
  <si>
    <t>Westfield Flight Academy</t>
  </si>
  <si>
    <t>Division of Five Star Flight, Inc.</t>
  </si>
  <si>
    <t>2021  Career Pilot Program Cost Calculator</t>
  </si>
  <si>
    <t>Commercial Airplane-SEL</t>
  </si>
  <si>
    <t>Hrs</t>
  </si>
  <si>
    <t>Rate</t>
  </si>
  <si>
    <t>Total</t>
  </si>
  <si>
    <t>Rates</t>
  </si>
  <si>
    <t>Aircraft</t>
  </si>
  <si>
    <t>Single</t>
  </si>
  <si>
    <t>Time Build Arcft</t>
  </si>
  <si>
    <t>Complex</t>
  </si>
  <si>
    <t>Complex Arcft</t>
  </si>
  <si>
    <t xml:space="preserve">Time Build </t>
  </si>
  <si>
    <t>Flight Instr</t>
  </si>
  <si>
    <t>Primary Instr</t>
  </si>
  <si>
    <t>Grnd Instr</t>
  </si>
  <si>
    <t>Written Tests</t>
  </si>
  <si>
    <t>Flight Kit</t>
  </si>
  <si>
    <t>Flight Tests</t>
  </si>
  <si>
    <t>Flight Test</t>
  </si>
  <si>
    <t>Flt time</t>
  </si>
  <si>
    <t>Certified Flight Instructor</t>
  </si>
  <si>
    <t>Written Test</t>
  </si>
  <si>
    <t xml:space="preserve">Notes: </t>
  </si>
  <si>
    <t>Total Cost</t>
  </si>
  <si>
    <t>Costs and rates are subject to change with fuel price changes.</t>
  </si>
  <si>
    <t>*Costs are based off program minimum hour requirements.</t>
  </si>
  <si>
    <t>*Students requiring additional training will see an increase in program costs</t>
  </si>
  <si>
    <t>2013/2014  Flight Training Cost Calculator</t>
  </si>
  <si>
    <t>Complex Aircraft</t>
  </si>
  <si>
    <t>Instr Inst</t>
  </si>
  <si>
    <t>Written Test*</t>
  </si>
  <si>
    <t>Comm Instr</t>
  </si>
  <si>
    <t>Note: * Certified Flight Instructor requires two writen tests</t>
  </si>
  <si>
    <t>Certified Flight Instructor-Instrument Airplane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</si>
</sst>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Arial"/>
    </font>
    <font>
      <sz val="18.0"/>
      <color rgb="FFFFFFFF"/>
      <name val="Arial"/>
    </font>
    <font/>
    <font>
      <sz val="8.0"/>
      <color rgb="FF333399"/>
      <name val="Arial"/>
    </font>
    <font>
      <b/>
      <sz val="14.0"/>
      <color rgb="FF333399"/>
      <name val="Arial"/>
    </font>
    <font>
      <b/>
      <sz val="10.0"/>
      <color rgb="FF000000"/>
      <name val="Arial"/>
    </font>
    <font>
      <sz val="11.0"/>
      <color rgb="FF000000"/>
      <name val="Calibri"/>
    </font>
    <font>
      <color theme="1"/>
      <name val="Calibri"/>
    </font>
    <font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333399"/>
        <bgColor rgb="FF333399"/>
      </patternFill>
    </fill>
  </fills>
  <borders count="15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/>
    </xf>
    <xf borderId="4" fillId="0" fontId="4" numFmtId="0" xfId="0" applyAlignment="1" applyBorder="1" applyFont="1">
      <alignment horizontal="center"/>
    </xf>
    <xf borderId="5" fillId="0" fontId="2" numFmtId="0" xfId="0" applyBorder="1" applyFont="1"/>
    <xf borderId="6" fillId="0" fontId="2" numFmtId="0" xfId="0" applyBorder="1" applyFont="1"/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6" numFmtId="0" xfId="0" applyFont="1"/>
    <xf borderId="7" fillId="0" fontId="6" numFmtId="0" xfId="0" applyAlignment="1" applyBorder="1" applyFont="1">
      <alignment readingOrder="0"/>
    </xf>
    <xf borderId="7" fillId="0" fontId="6" numFmtId="164" xfId="0" applyBorder="1" applyFont="1" applyNumberFormat="1"/>
    <xf borderId="0" fillId="0" fontId="6" numFmtId="1" xfId="0" applyFont="1" applyNumberFormat="1"/>
    <xf borderId="8" fillId="0" fontId="6" numFmtId="0" xfId="0" applyBorder="1" applyFont="1"/>
    <xf borderId="9" fillId="0" fontId="6" numFmtId="164" xfId="0" applyAlignment="1" applyBorder="1" applyFont="1" applyNumberFormat="1">
      <alignment horizontal="right"/>
    </xf>
    <xf borderId="0" fillId="0" fontId="7" numFmtId="0" xfId="0" applyFont="1"/>
    <xf borderId="10" fillId="0" fontId="6" numFmtId="164" xfId="0" applyAlignment="1" applyBorder="1" applyFont="1" applyNumberFormat="1">
      <alignment horizontal="right"/>
    </xf>
    <xf borderId="11" fillId="0" fontId="6" numFmtId="0" xfId="0" applyBorder="1" applyFont="1"/>
    <xf borderId="10" fillId="0" fontId="6" numFmtId="164" xfId="0" applyAlignment="1" applyBorder="1" applyFont="1" applyNumberFormat="1">
      <alignment horizontal="right" readingOrder="0"/>
    </xf>
    <xf borderId="7" fillId="0" fontId="6" numFmtId="0" xfId="0" applyBorder="1" applyFont="1"/>
    <xf borderId="4" fillId="0" fontId="6" numFmtId="0" xfId="0" applyBorder="1" applyFont="1"/>
    <xf borderId="7" fillId="0" fontId="6" numFmtId="164" xfId="0" applyAlignment="1" applyBorder="1" applyFont="1" applyNumberFormat="1">
      <alignment readingOrder="0"/>
    </xf>
    <xf borderId="12" fillId="0" fontId="6" numFmtId="0" xfId="0" applyBorder="1" applyFont="1"/>
    <xf borderId="13" fillId="0" fontId="6" numFmtId="164" xfId="0" applyAlignment="1" applyBorder="1" applyFont="1" applyNumberFormat="1">
      <alignment horizontal="right"/>
    </xf>
    <xf borderId="7" fillId="0" fontId="5" numFmtId="0" xfId="0" applyAlignment="1" applyBorder="1" applyFont="1">
      <alignment horizontal="center"/>
    </xf>
    <xf borderId="7" fillId="0" fontId="5" numFmtId="164" xfId="0" applyBorder="1" applyFont="1" applyNumberFormat="1"/>
    <xf borderId="0" fillId="0" fontId="6" numFmtId="164" xfId="0" applyFont="1" applyNumberFormat="1"/>
    <xf borderId="14" fillId="0" fontId="8" numFmtId="164" xfId="0" applyBorder="1" applyFont="1" applyNumberFormat="1"/>
    <xf borderId="0" fillId="0" fontId="7" numFmtId="0" xfId="0" applyAlignment="1" applyFont="1">
      <alignment readingOrder="0"/>
    </xf>
    <xf borderId="0" fillId="0" fontId="8" numFmtId="0" xfId="0" applyFont="1"/>
    <xf borderId="0" fillId="0" fontId="5" numFmtId="164" xfId="0" applyFont="1" applyNumberFormat="1"/>
    <xf borderId="0" fillId="0" fontId="8" numFmtId="164" xfId="0" applyFont="1" applyNumberFormat="1"/>
    <xf borderId="0" fillId="0" fontId="6" numFmtId="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88"/>
    <col customWidth="1" min="2" max="3" width="7.63"/>
    <col customWidth="1" min="4" max="4" width="9.88"/>
    <col customWidth="1" min="5" max="5" width="7.63"/>
    <col customWidth="1" min="6" max="6" width="15.38"/>
    <col customWidth="1" min="7" max="7" width="8.63"/>
    <col customWidth="1" min="8" max="8" width="10.5"/>
    <col customWidth="1" min="9" max="9" width="10.75"/>
    <col customWidth="1" min="10" max="10" width="5.0"/>
    <col customWidth="1" min="11" max="11" width="10.88"/>
    <col customWidth="1" min="12" max="26" width="7.6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>
      <c r="A2" s="4" t="s">
        <v>1</v>
      </c>
    </row>
    <row r="3" ht="6.75" customHeight="1">
      <c r="A3" s="4"/>
      <c r="B3" s="4"/>
      <c r="C3" s="4"/>
      <c r="D3" s="4"/>
      <c r="E3" s="4"/>
      <c r="F3" s="4"/>
      <c r="G3" s="4"/>
      <c r="H3" s="4"/>
      <c r="I3" s="4"/>
    </row>
    <row r="4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ht="9.0" customHeight="1"/>
    <row r="6">
      <c r="B6" s="8" t="s">
        <v>3</v>
      </c>
    </row>
    <row r="7">
      <c r="B7" s="9" t="s">
        <v>4</v>
      </c>
      <c r="C7" s="9" t="s">
        <v>5</v>
      </c>
      <c r="D7" s="9" t="s">
        <v>6</v>
      </c>
      <c r="E7" s="10"/>
      <c r="F7" s="11"/>
      <c r="G7" s="9" t="s">
        <v>7</v>
      </c>
    </row>
    <row r="8">
      <c r="A8" s="9" t="s">
        <v>8</v>
      </c>
      <c r="B8" s="12">
        <v>60.0</v>
      </c>
      <c r="C8" s="13">
        <f>G8</f>
        <v>149</v>
      </c>
      <c r="D8" s="13">
        <f t="shared" ref="D8:D12" si="1">B8*C8</f>
        <v>8940</v>
      </c>
      <c r="E8" s="14"/>
      <c r="F8" s="15" t="s">
        <v>9</v>
      </c>
      <c r="G8" s="16">
        <v>149.0</v>
      </c>
    </row>
    <row r="9">
      <c r="A9" s="17" t="s">
        <v>10</v>
      </c>
      <c r="B9" s="12">
        <v>40.0</v>
      </c>
      <c r="C9" s="18">
        <f>G10</f>
        <v>110</v>
      </c>
      <c r="D9" s="13">
        <f t="shared" si="1"/>
        <v>4400</v>
      </c>
      <c r="F9" s="19" t="s">
        <v>11</v>
      </c>
      <c r="G9" s="18">
        <v>180.0</v>
      </c>
    </row>
    <row r="10">
      <c r="A10" s="9" t="s">
        <v>12</v>
      </c>
      <c r="B10" s="12">
        <v>15.0</v>
      </c>
      <c r="C10" s="13">
        <f>G9</f>
        <v>180</v>
      </c>
      <c r="D10" s="13">
        <f t="shared" si="1"/>
        <v>2700</v>
      </c>
      <c r="E10" s="14"/>
      <c r="F10" s="19" t="s">
        <v>13</v>
      </c>
      <c r="G10" s="20">
        <v>110.0</v>
      </c>
    </row>
    <row r="11">
      <c r="A11" s="9" t="s">
        <v>14</v>
      </c>
      <c r="B11" s="21">
        <v>65.0</v>
      </c>
      <c r="C11" s="13">
        <f>G11</f>
        <v>60</v>
      </c>
      <c r="D11" s="13">
        <f t="shared" si="1"/>
        <v>3900</v>
      </c>
      <c r="E11" s="14"/>
      <c r="F11" s="19" t="s">
        <v>15</v>
      </c>
      <c r="G11" s="18">
        <v>60.0</v>
      </c>
    </row>
    <row r="12">
      <c r="A12" s="9" t="s">
        <v>16</v>
      </c>
      <c r="B12" s="21">
        <v>35.0</v>
      </c>
      <c r="C12" s="13">
        <f>G11</f>
        <v>60</v>
      </c>
      <c r="D12" s="13">
        <f t="shared" si="1"/>
        <v>2100</v>
      </c>
      <c r="E12" s="14"/>
      <c r="F12" s="19" t="s">
        <v>17</v>
      </c>
      <c r="G12" s="18">
        <v>175.0</v>
      </c>
    </row>
    <row r="13">
      <c r="A13" s="9" t="s">
        <v>18</v>
      </c>
      <c r="B13" s="22"/>
      <c r="C13" s="13"/>
      <c r="D13" s="23">
        <v>320.0</v>
      </c>
      <c r="E13" s="14"/>
      <c r="F13" s="24" t="s">
        <v>19</v>
      </c>
      <c r="G13" s="25">
        <v>800.0</v>
      </c>
    </row>
    <row r="14">
      <c r="A14" s="9" t="s">
        <v>17</v>
      </c>
      <c r="B14" s="21"/>
      <c r="C14" s="21"/>
      <c r="D14" s="13">
        <f t="shared" ref="D14:D15" si="2">G13</f>
        <v>800</v>
      </c>
      <c r="E14" s="14"/>
    </row>
    <row r="15">
      <c r="A15" s="9" t="s">
        <v>20</v>
      </c>
      <c r="B15" s="21"/>
      <c r="C15" s="13"/>
      <c r="D15" s="13" t="str">
        <f t="shared" si="2"/>
        <v/>
      </c>
      <c r="E15" s="14"/>
    </row>
    <row r="16">
      <c r="A16" s="9" t="s">
        <v>21</v>
      </c>
      <c r="C16" s="26" t="s">
        <v>6</v>
      </c>
      <c r="D16" s="27">
        <f>SUM(D8:D15)</f>
        <v>23160</v>
      </c>
      <c r="E16" s="28"/>
    </row>
    <row r="17">
      <c r="D17" s="28"/>
    </row>
    <row r="18">
      <c r="B18" s="8" t="s">
        <v>22</v>
      </c>
    </row>
    <row r="19">
      <c r="B19" s="9" t="s">
        <v>4</v>
      </c>
      <c r="C19" s="9" t="s">
        <v>5</v>
      </c>
      <c r="D19" s="9" t="s">
        <v>6</v>
      </c>
    </row>
    <row r="20">
      <c r="A20" s="9" t="s">
        <v>8</v>
      </c>
      <c r="B20" s="21">
        <v>15.0</v>
      </c>
      <c r="C20" s="13">
        <f>G8</f>
        <v>149</v>
      </c>
      <c r="D20" s="13">
        <f t="shared" ref="D20:D22" si="3">B20*C20</f>
        <v>2235</v>
      </c>
    </row>
    <row r="21" ht="15.75" customHeight="1">
      <c r="A21" s="9" t="s">
        <v>14</v>
      </c>
      <c r="B21" s="21">
        <v>15.0</v>
      </c>
      <c r="C21" s="13">
        <f>G11</f>
        <v>60</v>
      </c>
      <c r="D21" s="13">
        <f t="shared" si="3"/>
        <v>900</v>
      </c>
    </row>
    <row r="22" ht="15.75" customHeight="1">
      <c r="A22" s="9" t="s">
        <v>16</v>
      </c>
      <c r="B22" s="21">
        <v>15.0</v>
      </c>
      <c r="C22" s="13">
        <f>G11</f>
        <v>60</v>
      </c>
      <c r="D22" s="13">
        <f t="shared" si="3"/>
        <v>900</v>
      </c>
    </row>
    <row r="23" ht="15.75" customHeight="1">
      <c r="A23" s="9" t="s">
        <v>18</v>
      </c>
      <c r="B23" s="21"/>
      <c r="C23" s="13"/>
      <c r="D23" s="23">
        <v>120.0</v>
      </c>
    </row>
    <row r="24" ht="15.75" customHeight="1">
      <c r="A24" s="9" t="s">
        <v>23</v>
      </c>
      <c r="B24" s="21"/>
      <c r="C24" s="21"/>
      <c r="D24" s="13">
        <f t="shared" ref="D24:D25" si="4">G13</f>
        <v>800</v>
      </c>
    </row>
    <row r="25" ht="15.75" customHeight="1">
      <c r="A25" s="9" t="s">
        <v>20</v>
      </c>
      <c r="B25" s="21"/>
      <c r="C25" s="13"/>
      <c r="D25" s="13" t="str">
        <f t="shared" si="4"/>
        <v/>
      </c>
    </row>
    <row r="26" ht="15.75" customHeight="1">
      <c r="C26" s="26" t="s">
        <v>6</v>
      </c>
      <c r="D26" s="27">
        <f>SUM(D20:D25)</f>
        <v>4955</v>
      </c>
    </row>
    <row r="27" ht="15.75" customHeight="1">
      <c r="C27" s="26"/>
      <c r="D27" s="27"/>
      <c r="E27" s="11"/>
    </row>
    <row r="28" ht="15.75" customHeight="1">
      <c r="E28" s="28"/>
      <c r="F28" s="11"/>
    </row>
    <row r="29" ht="15.75" customHeight="1">
      <c r="F29" s="11"/>
      <c r="J29" s="11"/>
    </row>
    <row r="30" ht="15.75" customHeight="1">
      <c r="A30" s="8" t="s">
        <v>24</v>
      </c>
      <c r="E30" s="11"/>
      <c r="G30" s="9" t="s">
        <v>25</v>
      </c>
      <c r="H30" s="29">
        <f>D16+D26</f>
        <v>28115</v>
      </c>
      <c r="J30" s="11"/>
    </row>
    <row r="31" ht="15.75" customHeight="1">
      <c r="A31" s="28" t="s">
        <v>26</v>
      </c>
      <c r="E31" s="11"/>
      <c r="G31" s="11"/>
      <c r="J31" s="11"/>
    </row>
    <row r="32" ht="15.75" customHeight="1">
      <c r="A32" s="30" t="s">
        <v>27</v>
      </c>
      <c r="G32" s="11"/>
      <c r="H32" s="9"/>
      <c r="I32" s="11"/>
      <c r="J32" s="11"/>
    </row>
    <row r="33" ht="15.75" customHeight="1">
      <c r="A33" s="30" t="s">
        <v>28</v>
      </c>
      <c r="G33" s="11"/>
      <c r="J33" s="11"/>
    </row>
    <row r="34" ht="15.75" customHeight="1"/>
    <row r="35" ht="15.75" customHeight="1"/>
    <row r="36" ht="15.75" customHeight="1"/>
    <row r="37" ht="15.75" customHeight="1"/>
    <row r="38" ht="15.75" customHeight="1">
      <c r="B38" s="31"/>
    </row>
    <row r="39" ht="15.75" customHeight="1">
      <c r="E39" s="28"/>
    </row>
    <row r="40" ht="15.75" customHeight="1"/>
    <row r="41" ht="15.75" customHeight="1"/>
    <row r="42" ht="15.75" customHeight="1"/>
    <row r="43" ht="15.75" customHeight="1">
      <c r="F43" s="28"/>
      <c r="G43" s="28"/>
    </row>
    <row r="44" ht="15.75" customHeight="1">
      <c r="F44" s="28"/>
      <c r="G44" s="28"/>
    </row>
    <row r="45" ht="15.75" customHeight="1">
      <c r="F45" s="28"/>
      <c r="G45" s="28"/>
    </row>
    <row r="46" ht="15.75" customHeight="1">
      <c r="F46" s="28"/>
      <c r="G46" s="28"/>
    </row>
    <row r="47" ht="15.75" customHeight="1">
      <c r="F47" s="28"/>
      <c r="G47" s="28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L1"/>
    <mergeCell ref="A2:L2"/>
    <mergeCell ref="A4:L4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88"/>
    <col customWidth="1" min="2" max="2" width="6.13"/>
    <col customWidth="1" min="3" max="3" width="7.63"/>
    <col customWidth="1" min="4" max="4" width="9.88"/>
    <col customWidth="1" min="5" max="5" width="7.63"/>
    <col customWidth="1" min="6" max="6" width="15.38"/>
    <col customWidth="1" min="7" max="7" width="7.63"/>
    <col customWidth="1" min="8" max="8" width="10.0"/>
    <col customWidth="1" min="9" max="9" width="10.75"/>
    <col customWidth="1" min="10" max="10" width="5.0"/>
    <col customWidth="1" min="11" max="11" width="10.88"/>
    <col customWidth="1" min="12" max="26" width="7.6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>
      <c r="A2" s="4" t="s">
        <v>1</v>
      </c>
    </row>
    <row r="3" ht="6.75" customHeight="1">
      <c r="A3" s="4"/>
      <c r="B3" s="4"/>
      <c r="C3" s="4"/>
      <c r="D3" s="4"/>
      <c r="E3" s="4"/>
      <c r="F3" s="4"/>
      <c r="G3" s="4"/>
      <c r="H3" s="4"/>
      <c r="I3" s="4"/>
    </row>
    <row r="4">
      <c r="A4" s="5" t="s">
        <v>29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ht="9.0" customHeight="1"/>
    <row r="6">
      <c r="B6" s="8" t="s">
        <v>22</v>
      </c>
      <c r="F6" s="11"/>
      <c r="G6" s="8"/>
      <c r="H6" s="11"/>
      <c r="I6" s="11"/>
    </row>
    <row r="7">
      <c r="B7" s="9" t="s">
        <v>4</v>
      </c>
      <c r="C7" s="9" t="s">
        <v>5</v>
      </c>
      <c r="D7" s="9" t="s">
        <v>6</v>
      </c>
      <c r="E7" s="9"/>
      <c r="F7" s="11"/>
      <c r="G7" s="11"/>
      <c r="H7" s="9" t="s">
        <v>7</v>
      </c>
      <c r="I7" s="9"/>
      <c r="J7" s="10"/>
    </row>
    <row r="8">
      <c r="A8" s="9" t="s">
        <v>30</v>
      </c>
      <c r="B8" s="21">
        <v>30.0</v>
      </c>
      <c r="C8" s="13">
        <f>H9</f>
        <v>172</v>
      </c>
      <c r="D8" s="13">
        <f t="shared" ref="D8:D10" si="1">B8*C8</f>
        <v>5160</v>
      </c>
      <c r="E8" s="11"/>
      <c r="F8" s="9"/>
      <c r="G8" s="11" t="s">
        <v>9</v>
      </c>
      <c r="H8" s="28">
        <v>156.0</v>
      </c>
      <c r="I8" s="28"/>
      <c r="J8" s="14"/>
    </row>
    <row r="9">
      <c r="A9" s="9" t="s">
        <v>14</v>
      </c>
      <c r="B9" s="21">
        <v>30.0</v>
      </c>
      <c r="C9" s="13">
        <v>50.0</v>
      </c>
      <c r="D9" s="13">
        <f t="shared" si="1"/>
        <v>1500</v>
      </c>
      <c r="E9" s="11"/>
      <c r="F9" s="9"/>
      <c r="G9" s="11" t="s">
        <v>11</v>
      </c>
      <c r="H9" s="28">
        <v>172.0</v>
      </c>
      <c r="I9" s="28"/>
      <c r="J9" s="14"/>
    </row>
    <row r="10">
      <c r="A10" s="9" t="s">
        <v>16</v>
      </c>
      <c r="B10" s="21">
        <v>25.0</v>
      </c>
      <c r="C10" s="13">
        <f>H10</f>
        <v>52</v>
      </c>
      <c r="D10" s="13">
        <f t="shared" si="1"/>
        <v>1300</v>
      </c>
      <c r="E10" s="11"/>
      <c r="F10" s="9"/>
      <c r="G10" s="11" t="s">
        <v>15</v>
      </c>
      <c r="H10" s="28">
        <v>52.0</v>
      </c>
      <c r="I10" s="28"/>
      <c r="J10" s="14"/>
    </row>
    <row r="11">
      <c r="A11" s="9" t="s">
        <v>18</v>
      </c>
      <c r="B11" s="21"/>
      <c r="C11" s="13"/>
      <c r="D11" s="13">
        <v>260.0</v>
      </c>
      <c r="E11" s="11"/>
      <c r="F11" s="9"/>
      <c r="G11" s="11" t="s">
        <v>31</v>
      </c>
      <c r="H11" s="28">
        <v>56.0</v>
      </c>
      <c r="I11" s="28"/>
      <c r="J11" s="14"/>
    </row>
    <row r="12">
      <c r="A12" s="9" t="s">
        <v>32</v>
      </c>
      <c r="B12" s="21"/>
      <c r="C12" s="21"/>
      <c r="D12" s="13">
        <v>300.0</v>
      </c>
      <c r="E12" s="11"/>
      <c r="F12" s="9"/>
      <c r="G12" s="11" t="s">
        <v>33</v>
      </c>
      <c r="H12" s="28">
        <v>56.0</v>
      </c>
      <c r="I12" s="28"/>
      <c r="J12" s="14"/>
    </row>
    <row r="13">
      <c r="A13" s="9" t="s">
        <v>20</v>
      </c>
      <c r="B13" s="21"/>
      <c r="C13" s="13"/>
      <c r="D13" s="13">
        <v>350.0</v>
      </c>
      <c r="E13" s="11"/>
      <c r="F13" s="9"/>
      <c r="G13" s="11"/>
      <c r="H13" s="11"/>
      <c r="I13" s="28"/>
      <c r="J13" s="14"/>
      <c r="K13" s="11"/>
      <c r="L13" s="28"/>
    </row>
    <row r="14">
      <c r="C14" s="26" t="s">
        <v>6</v>
      </c>
      <c r="D14" s="27">
        <f>SUM(D8:D13)</f>
        <v>8870</v>
      </c>
      <c r="E14" s="11"/>
      <c r="F14" s="9"/>
      <c r="G14" s="11"/>
      <c r="H14" s="28"/>
      <c r="I14" s="28"/>
      <c r="J14" s="14"/>
    </row>
    <row r="15">
      <c r="E15" s="11"/>
      <c r="F15" s="9"/>
      <c r="G15" s="11" t="s">
        <v>34</v>
      </c>
      <c r="H15" s="10"/>
      <c r="I15" s="32"/>
      <c r="J15" s="28"/>
    </row>
    <row r="16">
      <c r="E16" s="28"/>
      <c r="I16" s="28"/>
    </row>
    <row r="17">
      <c r="B17" s="8" t="s">
        <v>35</v>
      </c>
      <c r="I17" s="28"/>
    </row>
    <row r="18">
      <c r="B18" s="9" t="s">
        <v>4</v>
      </c>
      <c r="C18" s="9" t="s">
        <v>5</v>
      </c>
      <c r="D18" s="9" t="s">
        <v>6</v>
      </c>
      <c r="G18" s="9"/>
      <c r="H18" s="9"/>
      <c r="I18" s="33"/>
    </row>
    <row r="19">
      <c r="A19" s="9" t="s">
        <v>8</v>
      </c>
      <c r="B19" s="21">
        <v>20.0</v>
      </c>
      <c r="C19" s="13">
        <f>H8</f>
        <v>156</v>
      </c>
      <c r="D19" s="13">
        <f t="shared" ref="D19:D21" si="2">B19*C19</f>
        <v>3120</v>
      </c>
      <c r="J19" s="11"/>
    </row>
    <row r="20">
      <c r="A20" s="9" t="s">
        <v>14</v>
      </c>
      <c r="B20" s="21">
        <v>20.0</v>
      </c>
      <c r="C20" s="13">
        <f>H11</f>
        <v>56</v>
      </c>
      <c r="D20" s="13">
        <f t="shared" si="2"/>
        <v>1120</v>
      </c>
      <c r="E20" s="11"/>
      <c r="G20" s="11"/>
      <c r="J20" s="11"/>
    </row>
    <row r="21" ht="15.75" customHeight="1">
      <c r="A21" s="9" t="s">
        <v>16</v>
      </c>
      <c r="B21" s="21">
        <v>20.0</v>
      </c>
      <c r="C21" s="13">
        <f>H11</f>
        <v>56</v>
      </c>
      <c r="D21" s="13">
        <f t="shared" si="2"/>
        <v>1120</v>
      </c>
      <c r="E21" s="11"/>
      <c r="G21" s="11"/>
      <c r="H21" s="9"/>
      <c r="I21" s="11"/>
      <c r="J21" s="11"/>
    </row>
    <row r="22" ht="15.75" customHeight="1">
      <c r="A22" s="9" t="s">
        <v>18</v>
      </c>
      <c r="B22" s="21"/>
      <c r="C22" s="13"/>
      <c r="D22" s="13">
        <v>260.0</v>
      </c>
      <c r="E22" s="11"/>
      <c r="G22" s="11"/>
      <c r="J22" s="11"/>
    </row>
    <row r="23" ht="15.75" customHeight="1">
      <c r="A23" s="9" t="s">
        <v>23</v>
      </c>
      <c r="B23" s="21"/>
      <c r="C23" s="21"/>
      <c r="D23" s="13">
        <v>150.0</v>
      </c>
      <c r="E23" s="11"/>
      <c r="G23" s="8"/>
      <c r="K23" s="11"/>
    </row>
    <row r="24" ht="15.75" customHeight="1">
      <c r="A24" s="9" t="s">
        <v>20</v>
      </c>
      <c r="B24" s="21"/>
      <c r="C24" s="13"/>
      <c r="D24" s="13">
        <v>350.0</v>
      </c>
      <c r="E24" s="11"/>
      <c r="F24" s="11"/>
      <c r="K24" s="11"/>
    </row>
    <row r="25" ht="15.75" customHeight="1">
      <c r="C25" s="26" t="s">
        <v>6</v>
      </c>
      <c r="D25" s="27">
        <f>SUM(D19:D24)</f>
        <v>6120</v>
      </c>
      <c r="E25" s="11"/>
      <c r="F25" s="11"/>
      <c r="G25" s="28"/>
    </row>
    <row r="26" ht="15.75" customHeight="1">
      <c r="E26" s="28"/>
      <c r="F26" s="11"/>
    </row>
    <row r="27" ht="15.75" customHeight="1">
      <c r="F27" s="11"/>
      <c r="G27" s="9"/>
      <c r="H27" s="34"/>
      <c r="I27" s="28"/>
      <c r="J27" s="9"/>
    </row>
    <row r="28" ht="15.75" customHeight="1">
      <c r="J28" s="28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>
      <c r="B36" s="31"/>
    </row>
    <row r="37" ht="15.75" customHeight="1">
      <c r="E37" s="28"/>
    </row>
    <row r="38" ht="15.75" customHeight="1"/>
    <row r="39" ht="15.75" customHeight="1"/>
    <row r="40" ht="15.75" customHeight="1"/>
    <row r="41" ht="15.75" customHeight="1">
      <c r="F41" s="28"/>
      <c r="G41" s="28"/>
    </row>
    <row r="42" ht="15.75" customHeight="1">
      <c r="F42" s="28"/>
      <c r="G42" s="28"/>
    </row>
    <row r="43" ht="15.75" customHeight="1">
      <c r="F43" s="28"/>
      <c r="G43" s="28"/>
    </row>
    <row r="44" ht="15.75" customHeight="1">
      <c r="F44" s="28"/>
      <c r="G44" s="28"/>
    </row>
    <row r="45" ht="15.75" customHeight="1">
      <c r="F45" s="28"/>
      <c r="G45" s="28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L1"/>
    <mergeCell ref="A2:L2"/>
    <mergeCell ref="A4:L4"/>
  </mergeCells>
  <printOptions/>
  <pageMargins bottom="0.75" footer="0.0" header="0.0" left="0.7" right="0.7" top="0.75"/>
  <pageSetup orientation="landscape"/>
  <drawing r:id="rId1"/>
</worksheet>
</file>